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207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<sst xmlns="http://schemas.openxmlformats.org/spreadsheetml/2006/main" count="127" uniqueCount="123">
  <si>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</si>
  <si>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</si>
  <si>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</si>
  <si>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</si>
  <si>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</si>
  <si>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</si>
  <si>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</si>
  <si>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</si>
  <si>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</si>
  <si>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</si>
  <si>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</si>
  <si>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</si>
  <si>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</si>
  <si>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</si>
  <si>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</si>
  <si>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</si>
  <si>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</si>
  <si>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</si>
  <si>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</si>
  <si>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</si>
  <si>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</si>
  <si>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</si>
  <si>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</si>
  <si>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</si>
  <si>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</si>
  <si>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</si>
  <si>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</si>
  <si>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</si>
  <si>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</si>
  <si>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</si>
  <si>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</si>
  <si>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</si>
  <si>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</si>
  <si>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</si>
  <si>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</si>
  <si>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</si>
  <si>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</si>
  <si>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</si>
  <si>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</si>
  <si>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</si>
  <si>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</si>
  <si>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</si>
  <si>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</si>
  <si>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</si>
  <si>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</si>
  <si>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</si>
  <si>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</si>
  <si>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</si>
  <si>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</si>
  <si>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</si>
  <si>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</si>
  <si>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</si>
  <si>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</si>
  <si>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</si>
  <si>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</si>
  <si>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</si>
  <si>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</si>
  <si>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</si>
  <si>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</si>
  <si>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</si>
  <si>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</si>
  <si>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</si>
  <si>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</si>
  <si>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</si>
  <si>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</si>
  <si>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</si>
  <si>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</si>
  <si>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</si>
  <si>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</si>
  <si>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</si>
  <si>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王淯德</t>
  </si>
  <si>
    <t>史偉群</t>
  </si>
  <si>
    <t>呂緯宇</t>
  </si>
  <si>
    <t>林浚哲</t>
  </si>
  <si>
    <t>邱炫衡</t>
  </si>
  <si>
    <t>張詠翔</t>
  </si>
  <si>
    <t>陳翊霖</t>
  </si>
  <si>
    <t>曾仁楷</t>
  </si>
  <si>
    <t>楊上立</t>
  </si>
  <si>
    <t>楊開文</t>
  </si>
  <si>
    <t>歐力有</t>
  </si>
  <si>
    <t>蕭勝中</t>
  </si>
  <si>
    <t>謝宗濬</t>
  </si>
  <si>
    <t>蘇智翔</t>
  </si>
  <si>
    <t>吳采諭</t>
  </si>
  <si>
    <t>李郁含</t>
  </si>
  <si>
    <t>黃詩涵</t>
  </si>
  <si>
    <t>楊蕍壎</t>
  </si>
  <si>
    <t>蘇瑢溶</t>
  </si>
  <si>
    <t>李承叡</t>
  </si>
  <si>
    <t>李奕德</t>
  </si>
  <si>
    <t>李鴻均</t>
  </si>
  <si>
    <t>林勝飛</t>
  </si>
  <si>
    <t>施若望</t>
  </si>
  <si>
    <t>高丞暘</t>
  </si>
  <si>
    <t>高政龍</t>
  </si>
  <si>
    <t>張博森</t>
  </si>
  <si>
    <t>許宸瑋</t>
  </si>
  <si>
    <t>曾柏綸</t>
  </si>
  <si>
    <t>黃昱翔</t>
  </si>
  <si>
    <t>謝易縉</t>
  </si>
  <si>
    <t>王品婕</t>
  </si>
  <si>
    <t>王婇萱</t>
  </si>
  <si>
    <t>生承曄</t>
  </si>
  <si>
    <t>吳雪晴</t>
  </si>
  <si>
    <t>周芊均</t>
  </si>
  <si>
    <t>邱馨純</t>
  </si>
  <si>
    <t>莊詠捷</t>
  </si>
  <si>
    <t>許庭瑜</t>
  </si>
  <si>
    <t>陳卉昕</t>
  </si>
  <si>
    <t>曾玟嘉</t>
  </si>
  <si>
    <t>楊欣儒</t>
  </si>
  <si>
    <t>楊媛妮</t>
  </si>
  <si>
    <t>羅貞</t>
  </si>
  <si>
    <t>吳昱賢</t>
  </si>
  <si>
    <t>涂瀠云</t>
  </si>
  <si>
    <t>鄭仲婷</t>
  </si>
  <si>
    <t>黃嘉琪</t>
  </si>
  <si>
    <t>郭鎮維</t>
  </si>
  <si>
    <r>
      <t>106</t>
    </r>
    <r>
      <rPr>
        <sz val="18"/>
        <rFont val="新細明體"/>
        <family val="1"/>
      </rPr>
      <t>學年下學期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:S207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</si>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</sst>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center" vertical="top" textRotation="255" wrapText="1"/>
    </xf>
    <xf numFmtId="0" fontId="7" fillId="0" borderId="20" xfId="0" applyFont="1" applyFill="1" applyBorder="1" applyAlignment="1">
      <alignment horizontal="center" vertical="top" textRotation="255" wrapTex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42" t="s">
        <v>2</v>
      </c>
      <c r="C3" s="42"/>
      <c r="D3" s="42"/>
      <c r="E3" s="42"/>
      <c r="F3" s="42" t="s">
        <v>6</v>
      </c>
      <c r="G3" s="42"/>
      <c r="H3" s="42"/>
      <c r="I3" s="42" t="s">
        <v>8</v>
      </c>
      <c r="J3" s="42"/>
      <c r="K3" s="42"/>
      <c r="L3" s="42"/>
      <c r="M3" s="43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44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V6" sqref="V6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45" t="s">
        <v>119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3" ht="15.75">
      <c r="A3" t="s">
        <v>18</v>
      </c>
    </row>
    <row r="4" ht="16.5" thickBot="1">
      <c r="A4" s="18" t="s">
        <v>19</v>
      </c>
    </row>
    <row r="5" spans="1:21" ht="50.25" customHeight="1">
      <c r="A5" s="1" t="s">
        <v>11</v>
      </c>
      <c r="B5" s="15" t="s">
        <v>14</v>
      </c>
      <c r="C5" s="47" t="s">
        <v>15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58" t="s">
        <v>120</v>
      </c>
      <c r="Q5" s="59" t="s">
        <v>121</v>
      </c>
      <c r="R5" s="60" t="s">
        <v>122</v>
      </c>
      <c r="S5" s="51" t="s">
        <v>16</v>
      </c>
      <c r="T5" s="53" t="s">
        <v>17</v>
      </c>
      <c r="U5" s="49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1" t="s">
        <v>13</v>
      </c>
      <c r="P6" s="56"/>
      <c r="Q6" s="57"/>
      <c r="R6" s="55"/>
      <c r="S6" s="52"/>
      <c r="T6" s="54"/>
      <c r="U6" s="50"/>
    </row>
    <row r="7" spans="1:21" ht="18" customHeight="1">
      <c r="A7" s="24" t="s">
        <v>20</v>
      </c>
      <c r="B7" s="23" t="s">
        <v>70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aca="true" t="shared" si="0" ref="O7:O34">AVERAGEA(C7:N7)</f>
        <v>0</v>
      </c>
      <c r="P7" s="20">
        <v>0</v>
      </c>
      <c r="Q7" s="5"/>
      <c r="R7" s="19"/>
      <c r="S7" s="20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4" t="s">
        <v>21</v>
      </c>
      <c r="B8" s="23" t="s">
        <v>71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0">
        <v>0</v>
      </c>
      <c r="Q8" s="5"/>
      <c r="R8" s="19"/>
      <c r="S8" s="20">
        <f aca="true" t="shared" si="1" ref="S8:S44">O8*0.3</f>
        <v>0</v>
      </c>
      <c r="T8" s="5">
        <f aca="true" t="shared" si="2" ref="T8:T44">AVERAGE(P8:R8)*0.7</f>
        <v>0</v>
      </c>
      <c r="U8" s="14">
        <f aca="true" t="shared" si="3" ref="U8:U44">S8+T8</f>
        <v>0</v>
      </c>
    </row>
    <row r="9" spans="1:21" ht="18" customHeight="1">
      <c r="A9" s="24" t="s">
        <v>22</v>
      </c>
      <c r="B9" s="23" t="s">
        <v>72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0">
        <v>0</v>
      </c>
      <c r="Q9" s="5"/>
      <c r="R9" s="19"/>
      <c r="S9" s="20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4" t="s">
        <v>23</v>
      </c>
      <c r="B10" s="23" t="s">
        <v>73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0">
        <v>0</v>
      </c>
      <c r="Q10" s="5"/>
      <c r="R10" s="19"/>
      <c r="S10" s="20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4" t="s">
        <v>24</v>
      </c>
      <c r="B11" s="23" t="s">
        <v>74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0">
        <v>0</v>
      </c>
      <c r="Q11" s="5"/>
      <c r="R11" s="19"/>
      <c r="S11" s="20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4" t="s">
        <v>25</v>
      </c>
      <c r="B12" s="23" t="s">
        <v>75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0">
        <v>0</v>
      </c>
      <c r="Q12" s="5"/>
      <c r="R12" s="19"/>
      <c r="S12" s="20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4" t="s">
        <v>26</v>
      </c>
      <c r="B13" s="23" t="s">
        <v>76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0">
        <v>0</v>
      </c>
      <c r="Q13" s="5"/>
      <c r="R13" s="19"/>
      <c r="S13" s="20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4" t="s">
        <v>27</v>
      </c>
      <c r="B14" s="23" t="s">
        <v>77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0">
        <v>0</v>
      </c>
      <c r="Q14" s="5"/>
      <c r="R14" s="19"/>
      <c r="S14" s="20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4" t="s">
        <v>28</v>
      </c>
      <c r="B15" s="23" t="s">
        <v>78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0">
        <v>0</v>
      </c>
      <c r="Q15" s="5"/>
      <c r="R15" s="19"/>
      <c r="S15" s="20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5" t="s">
        <v>29</v>
      </c>
      <c r="B16" s="23" t="s">
        <v>79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0">
        <v>0</v>
      </c>
      <c r="Q16" s="5"/>
      <c r="R16" s="19"/>
      <c r="S16" s="20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5" t="s">
        <v>30</v>
      </c>
      <c r="B17" s="23" t="s">
        <v>80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0">
        <v>0</v>
      </c>
      <c r="Q17" s="5"/>
      <c r="R17" s="19"/>
      <c r="S17" s="20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5" t="s">
        <v>31</v>
      </c>
      <c r="B18" s="23" t="s">
        <v>81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0">
        <v>0</v>
      </c>
      <c r="Q18" s="5"/>
      <c r="R18" s="19"/>
      <c r="S18" s="20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5" t="s">
        <v>32</v>
      </c>
      <c r="B19" s="23" t="s">
        <v>82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0">
        <v>0</v>
      </c>
      <c r="Q19" s="5"/>
      <c r="R19" s="19"/>
      <c r="S19" s="20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5" t="s">
        <v>33</v>
      </c>
      <c r="B20" s="23" t="s">
        <v>83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0">
        <v>0</v>
      </c>
      <c r="Q20" s="5"/>
      <c r="R20" s="19"/>
      <c r="S20" s="20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5" t="s">
        <v>34</v>
      </c>
      <c r="B21" s="23" t="s">
        <v>84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0">
        <v>0</v>
      </c>
      <c r="Q21" s="5"/>
      <c r="R21" s="19"/>
      <c r="S21" s="20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5" t="s">
        <v>35</v>
      </c>
      <c r="B22" s="23" t="s">
        <v>85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0">
        <v>0</v>
      </c>
      <c r="Q22" s="5"/>
      <c r="R22" s="19"/>
      <c r="S22" s="20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5" t="s">
        <v>36</v>
      </c>
      <c r="B23" s="23" t="s">
        <v>86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0">
        <v>0</v>
      </c>
      <c r="Q23" s="5"/>
      <c r="R23" s="19"/>
      <c r="S23" s="20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5" t="s">
        <v>37</v>
      </c>
      <c r="B24" s="23" t="s">
        <v>87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0">
        <v>0</v>
      </c>
      <c r="Q24" s="5"/>
      <c r="R24" s="19"/>
      <c r="S24" s="20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5" t="s">
        <v>38</v>
      </c>
      <c r="B25" s="23" t="s">
        <v>88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0">
        <v>0</v>
      </c>
      <c r="Q25" s="5"/>
      <c r="R25" s="19"/>
      <c r="S25" s="20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5" t="s">
        <v>39</v>
      </c>
      <c r="B26" s="23" t="s">
        <v>89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0">
        <v>0</v>
      </c>
      <c r="Q26" s="5"/>
      <c r="R26" s="19"/>
      <c r="S26" s="20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5" t="s">
        <v>40</v>
      </c>
      <c r="B27" s="23" t="s">
        <v>90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0">
        <v>0</v>
      </c>
      <c r="Q27" s="5"/>
      <c r="R27" s="19"/>
      <c r="S27" s="20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5" t="s">
        <v>41</v>
      </c>
      <c r="B28" s="23" t="s">
        <v>91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0">
        <v>0</v>
      </c>
      <c r="Q28" s="5"/>
      <c r="R28" s="19"/>
      <c r="S28" s="20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5" t="s">
        <v>42</v>
      </c>
      <c r="B29" s="23" t="s">
        <v>92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0">
        <v>0</v>
      </c>
      <c r="Q29" s="5"/>
      <c r="R29" s="19"/>
      <c r="S29" s="20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5" t="s">
        <v>43</v>
      </c>
      <c r="B30" s="23" t="s">
        <v>93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0">
        <v>0</v>
      </c>
      <c r="Q30" s="5"/>
      <c r="R30" s="19"/>
      <c r="S30" s="20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5" t="s">
        <v>44</v>
      </c>
      <c r="B31" s="23" t="s">
        <v>94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0">
        <v>0</v>
      </c>
      <c r="Q31" s="5"/>
      <c r="R31" s="19"/>
      <c r="S31" s="20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5" t="s">
        <v>45</v>
      </c>
      <c r="B32" s="23" t="s">
        <v>95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0">
        <v>0</v>
      </c>
      <c r="Q32" s="5"/>
      <c r="R32" s="19"/>
      <c r="S32" s="20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5" t="s">
        <v>46</v>
      </c>
      <c r="B33" s="23" t="s">
        <v>96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0">
        <v>0</v>
      </c>
      <c r="Q33" s="5"/>
      <c r="R33" s="19"/>
      <c r="S33" s="20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5" t="s">
        <v>47</v>
      </c>
      <c r="B34" s="23" t="s">
        <v>97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0">
        <v>0</v>
      </c>
      <c r="Q34" s="5"/>
      <c r="R34" s="19"/>
      <c r="S34" s="20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5" t="s">
        <v>48</v>
      </c>
      <c r="B35" s="23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4">AVERAGEA(C35:N35)</f>
        <v>0</v>
      </c>
      <c r="P35" s="20">
        <v>0</v>
      </c>
      <c r="Q35" s="5"/>
      <c r="R35" s="19"/>
      <c r="S35" s="20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5" t="s">
        <v>49</v>
      </c>
      <c r="B36" s="23" t="s">
        <v>98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0">
        <v>0</v>
      </c>
      <c r="Q36" s="5"/>
      <c r="R36" s="19"/>
      <c r="S36" s="20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5" t="s">
        <v>50</v>
      </c>
      <c r="B37" s="23" t="s">
        <v>99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0">
        <v>0</v>
      </c>
      <c r="Q37" s="5"/>
      <c r="R37" s="19"/>
      <c r="S37" s="20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5" t="s">
        <v>51</v>
      </c>
      <c r="B38" s="23" t="s">
        <v>100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0">
        <v>0</v>
      </c>
      <c r="Q38" s="5"/>
      <c r="R38" s="19"/>
      <c r="S38" s="20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5" t="s">
        <v>52</v>
      </c>
      <c r="B39" s="23" t="s">
        <v>101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0">
        <v>0</v>
      </c>
      <c r="Q39" s="5"/>
      <c r="R39" s="19"/>
      <c r="S39" s="20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5" t="s">
        <v>53</v>
      </c>
      <c r="B40" s="23" t="s">
        <v>102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0">
        <v>0</v>
      </c>
      <c r="Q40" s="5"/>
      <c r="R40" s="19"/>
      <c r="S40" s="20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8" t="s">
        <v>54</v>
      </c>
      <c r="B41" s="29" t="s">
        <v>103</v>
      </c>
      <c r="C41" s="30"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7">
        <f t="shared" si="4"/>
        <v>0</v>
      </c>
      <c r="P41" s="32">
        <v>0</v>
      </c>
      <c r="Q41" s="30"/>
      <c r="R41" s="35"/>
      <c r="S41" s="32">
        <f t="shared" si="1"/>
        <v>0</v>
      </c>
      <c r="T41" s="30">
        <f t="shared" si="2"/>
        <v>0</v>
      </c>
      <c r="U41" s="31">
        <f t="shared" si="3"/>
        <v>0</v>
      </c>
    </row>
    <row r="42" spans="1:21" ht="18" customHeight="1">
      <c r="A42" s="25" t="s">
        <v>55</v>
      </c>
      <c r="B42" s="23" t="s">
        <v>104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>
        <f t="shared" si="4"/>
        <v>0</v>
      </c>
      <c r="P42" s="33">
        <v>0</v>
      </c>
      <c r="Q42" s="5"/>
      <c r="R42" s="35"/>
      <c r="S42" s="33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5" t="s">
        <v>56</v>
      </c>
      <c r="B43" s="23" t="s">
        <v>105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>
        <f t="shared" si="4"/>
        <v>0</v>
      </c>
      <c r="P43" s="33">
        <v>0</v>
      </c>
      <c r="Q43" s="5"/>
      <c r="R43" s="35"/>
      <c r="S43" s="33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5" t="s">
        <v>57</v>
      </c>
      <c r="B44" s="23" t="s">
        <v>106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>
        <f t="shared" si="4"/>
        <v>0</v>
      </c>
      <c r="P44" s="33">
        <v>0</v>
      </c>
      <c r="Q44" s="5"/>
      <c r="R44" s="35"/>
      <c r="S44" s="33">
        <f t="shared" si="1"/>
        <v>0</v>
      </c>
      <c r="T44" s="5">
        <f t="shared" si="2"/>
        <v>0</v>
      </c>
      <c r="U44" s="14">
        <f t="shared" si="3"/>
        <v>0</v>
      </c>
    </row>
    <row r="45" spans="1:21" ht="15.75">
      <c r="A45" s="26" t="s">
        <v>58</v>
      </c>
      <c r="B45" s="27" t="s">
        <v>107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>
        <f>AVERAGEA(C45:N45)</f>
        <v>0</v>
      </c>
      <c r="P45" s="33">
        <v>0</v>
      </c>
      <c r="Q45" s="5"/>
      <c r="R45" s="35"/>
      <c r="S45" s="33">
        <f>O45*0.3</f>
        <v>0</v>
      </c>
      <c r="T45" s="5">
        <f>AVERAGE(P45:R45)*0.7</f>
        <v>0</v>
      </c>
      <c r="U45" s="14">
        <f>S45+T45</f>
        <v>0</v>
      </c>
    </row>
    <row r="46" spans="1:21" ht="15.75">
      <c r="A46" s="26" t="s">
        <v>59</v>
      </c>
      <c r="B46" s="27" t="s">
        <v>108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>
        <f>AVERAGEA(C46:N46)</f>
        <v>0</v>
      </c>
      <c r="P46" s="33">
        <v>0</v>
      </c>
      <c r="Q46" s="5"/>
      <c r="R46" s="35"/>
      <c r="S46" s="33">
        <f>O46*0.3</f>
        <v>0</v>
      </c>
      <c r="T46" s="5">
        <f>AVERAGE(P46:R46)*0.7</f>
        <v>0</v>
      </c>
      <c r="U46" s="14">
        <f>S46+T46</f>
        <v>0</v>
      </c>
    </row>
    <row r="47" spans="1:21" ht="15.75">
      <c r="A47" s="26" t="s">
        <v>60</v>
      </c>
      <c r="B47" s="27" t="s">
        <v>109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>
        <f>AVERAGEA(C47:N47)</f>
        <v>0</v>
      </c>
      <c r="P47" s="33">
        <v>0</v>
      </c>
      <c r="Q47" s="5"/>
      <c r="R47" s="35"/>
      <c r="S47" s="33">
        <f>O47*0.3</f>
        <v>0</v>
      </c>
      <c r="T47" s="5">
        <f>AVERAGE(P47:R47)*0.7</f>
        <v>0</v>
      </c>
      <c r="U47" s="14">
        <f>S47+T47</f>
        <v>0</v>
      </c>
    </row>
    <row r="48" spans="1:21" ht="15.75">
      <c r="A48" s="37" t="s">
        <v>61</v>
      </c>
      <c r="B48" s="38" t="s">
        <v>110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>
        <f>AVERAGEA(C48:N48)</f>
        <v>0</v>
      </c>
      <c r="P48" s="33">
        <v>0</v>
      </c>
      <c r="Q48" s="5"/>
      <c r="R48" s="35"/>
      <c r="S48" s="33">
        <f>O48*0.3</f>
        <v>0</v>
      </c>
      <c r="T48" s="5">
        <f>AVERAGE(P48:R48)*0.7</f>
        <v>0</v>
      </c>
      <c r="U48" s="14">
        <f>S48+T48</f>
        <v>0</v>
      </c>
    </row>
    <row r="49" spans="1:21" ht="15.75">
      <c r="A49" s="37" t="s">
        <v>62</v>
      </c>
      <c r="B49" s="38" t="s">
        <v>111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>
        <f>AVERAGEA(C49:N49)</f>
        <v>0</v>
      </c>
      <c r="P49" s="33">
        <v>0</v>
      </c>
      <c r="Q49" s="5"/>
      <c r="R49" s="35"/>
      <c r="S49" s="33">
        <f>O49*0.3</f>
        <v>0</v>
      </c>
      <c r="T49" s="5">
        <f>AVERAGE(P49:R49)*0.7</f>
        <v>0</v>
      </c>
      <c r="U49" s="14">
        <f>S49+T49</f>
        <v>0</v>
      </c>
    </row>
    <row r="50" spans="1:21" ht="15.75">
      <c r="A50" s="37" t="s">
        <v>63</v>
      </c>
      <c r="B50" s="38" t="s">
        <v>112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aca="true" t="shared" si="5" ref="O50:O57">AVERAGEA(C50:N50)</f>
        <v>0</v>
      </c>
      <c r="P50" s="33">
        <v>0</v>
      </c>
      <c r="Q50" s="5"/>
      <c r="R50" s="35"/>
      <c r="S50" s="33">
        <f aca="true" t="shared" si="6" ref="S50:S57">O50*0.3</f>
        <v>0</v>
      </c>
      <c r="T50" s="5">
        <f aca="true" t="shared" si="7" ref="T50:T57">AVERAGE(P50:R50)*0.7</f>
        <v>0</v>
      </c>
      <c r="U50" s="14">
        <f aca="true" t="shared" si="8" ref="U50:U57">S50+T50</f>
        <v>0</v>
      </c>
    </row>
    <row r="51" spans="1:21" ht="15.75">
      <c r="A51" s="37" t="s">
        <v>64</v>
      </c>
      <c r="B51" s="38" t="s">
        <v>113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>
        <f t="shared" si="5"/>
        <v>0</v>
      </c>
      <c r="P51" s="33">
        <v>0</v>
      </c>
      <c r="Q51" s="5"/>
      <c r="R51" s="35"/>
      <c r="S51" s="33">
        <f t="shared" si="6"/>
        <v>0</v>
      </c>
      <c r="T51" s="5">
        <f t="shared" si="7"/>
        <v>0</v>
      </c>
      <c r="U51" s="14">
        <f t="shared" si="8"/>
        <v>0</v>
      </c>
    </row>
    <row r="52" spans="1:21" ht="15.75">
      <c r="A52" s="37" t="s">
        <v>65</v>
      </c>
      <c r="B52" s="38" t="s">
        <v>114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>
        <f t="shared" si="5"/>
        <v>0</v>
      </c>
      <c r="P52" s="33">
        <v>0</v>
      </c>
      <c r="Q52" s="5"/>
      <c r="R52" s="35"/>
      <c r="S52" s="33">
        <f t="shared" si="6"/>
        <v>0</v>
      </c>
      <c r="T52" s="5">
        <f t="shared" si="7"/>
        <v>0</v>
      </c>
      <c r="U52" s="14">
        <f t="shared" si="8"/>
        <v>0</v>
      </c>
    </row>
    <row r="53" spans="1:21" ht="15.75">
      <c r="A53" s="37" t="s">
        <v>66</v>
      </c>
      <c r="B53" s="38" t="s">
        <v>115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>
        <f t="shared" si="5"/>
        <v>0</v>
      </c>
      <c r="P53" s="33">
        <v>0</v>
      </c>
      <c r="Q53" s="5"/>
      <c r="R53" s="35"/>
      <c r="S53" s="33">
        <f t="shared" si="6"/>
        <v>0</v>
      </c>
      <c r="T53" s="5">
        <f t="shared" si="7"/>
        <v>0</v>
      </c>
      <c r="U53" s="14">
        <f t="shared" si="8"/>
        <v>0</v>
      </c>
    </row>
    <row r="54" spans="1:21" ht="15.75">
      <c r="A54" s="37" t="s">
        <v>67</v>
      </c>
      <c r="B54" s="38" t="s">
        <v>116</v>
      </c>
      <c r="C54" s="5"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7">
        <f t="shared" si="5"/>
        <v>0</v>
      </c>
      <c r="P54" s="33">
        <v>0</v>
      </c>
      <c r="Q54" s="5"/>
      <c r="R54" s="35"/>
      <c r="S54" s="33">
        <f t="shared" si="6"/>
        <v>0</v>
      </c>
      <c r="T54" s="5">
        <f t="shared" si="7"/>
        <v>0</v>
      </c>
      <c r="U54" s="14">
        <f t="shared" si="8"/>
        <v>0</v>
      </c>
    </row>
    <row r="55" spans="1:21" ht="15.75">
      <c r="A55" s="37" t="s">
        <v>68</v>
      </c>
      <c r="B55" s="38"/>
      <c r="C55" s="5"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>
        <f t="shared" si="5"/>
        <v>0</v>
      </c>
      <c r="P55" s="33">
        <v>0</v>
      </c>
      <c r="Q55" s="5"/>
      <c r="R55" s="35"/>
      <c r="S55" s="33">
        <f t="shared" si="6"/>
        <v>0</v>
      </c>
      <c r="T55" s="5">
        <f t="shared" si="7"/>
        <v>0</v>
      </c>
      <c r="U55" s="14">
        <f t="shared" si="8"/>
        <v>0</v>
      </c>
    </row>
    <row r="56" spans="1:21" ht="15.75">
      <c r="A56" s="39" t="s">
        <v>69</v>
      </c>
      <c r="B56" s="27"/>
      <c r="C56" s="5"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7">
        <f t="shared" si="5"/>
        <v>0</v>
      </c>
      <c r="P56" s="33">
        <v>0</v>
      </c>
      <c r="Q56" s="5"/>
      <c r="R56" s="35"/>
      <c r="S56" s="33">
        <f t="shared" si="6"/>
        <v>0</v>
      </c>
      <c r="T56" s="5">
        <f t="shared" si="7"/>
        <v>0</v>
      </c>
      <c r="U56" s="14">
        <f t="shared" si="8"/>
        <v>0</v>
      </c>
    </row>
    <row r="57" spans="1:21" ht="15.75">
      <c r="A57" s="39">
        <v>51</v>
      </c>
      <c r="B57" s="27" t="s">
        <v>117</v>
      </c>
      <c r="C57" s="5"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7">
        <f t="shared" si="5"/>
        <v>0</v>
      </c>
      <c r="P57" s="33">
        <v>0</v>
      </c>
      <c r="Q57" s="5"/>
      <c r="R57" s="35"/>
      <c r="S57" s="33">
        <f t="shared" si="6"/>
        <v>0</v>
      </c>
      <c r="T57" s="5">
        <f t="shared" si="7"/>
        <v>0</v>
      </c>
      <c r="U57" s="14">
        <f t="shared" si="8"/>
        <v>0</v>
      </c>
    </row>
    <row r="58" spans="1:21" ht="16.5" thickBot="1">
      <c r="A58" s="40">
        <v>52</v>
      </c>
      <c r="B58" s="41" t="s">
        <v>118</v>
      </c>
      <c r="C58" s="9">
        <v>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1">
        <f>AVERAGEA(C58:N58)</f>
        <v>0</v>
      </c>
      <c r="P58" s="34">
        <v>0</v>
      </c>
      <c r="Q58" s="9"/>
      <c r="R58" s="36"/>
      <c r="S58" s="34">
        <f>O58*0.3</f>
        <v>0</v>
      </c>
      <c r="T58" s="9">
        <f>AVERAGE(P58:R58)*0.7</f>
        <v>0</v>
      </c>
      <c r="U58" s="17">
        <f>S58+T58</f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2017-09-19T01:57:19Z</cp:lastPrinted>
  <dcterms:created xsi:type="dcterms:W3CDTF">1997-01-08T14:02:25Z</dcterms:created>
  <dcterms:modified xsi:type="dcterms:W3CDTF">2018-03-19T06:15:26Z</dcterms:modified>
  <cp:category/>
  <cp:version/>
  <cp:contentType/>
  <cp:contentStatus/>
</cp:coreProperties>
</file>