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20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<sst xmlns="http://schemas.openxmlformats.org/spreadsheetml/2006/main" count="130" uniqueCount="126">
  <si>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</si>
  <si>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</si>
  <si>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</si>
  <si>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</si>
  <si>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</si>
  <si>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</si>
  <si>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</si>
  <si>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</si>
  <si>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</si>
  <si>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</si>
  <si>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</si>
  <si>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</si>
  <si>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</si>
  <si>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</si>
  <si>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</si>
  <si>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</si>
  <si>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</si>
  <si>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</si>
  <si>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</si>
  <si>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</si>
  <si>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</si>
  <si>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</si>
  <si>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</si>
  <si>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</si>
  <si>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</si>
  <si>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</si>
  <si>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</si>
  <si>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</si>
  <si>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</si>
  <si>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</si>
  <si>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</si>
  <si>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</si>
  <si>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</si>
  <si>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</si>
  <si>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</si>
  <si>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</si>
  <si>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</si>
  <si>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</si>
  <si>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</si>
  <si>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</si>
  <si>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</si>
  <si>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</si>
  <si>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</si>
  <si>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</si>
  <si>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</si>
  <si>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</si>
  <si>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</si>
  <si>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</si>
  <si>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</si>
  <si>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</si>
  <si>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</si>
  <si>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</si>
  <si>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</si>
  <si>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</si>
  <si>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</si>
  <si>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</si>
  <si>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</si>
  <si>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</si>
  <si>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</si>
  <si>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</si>
  <si>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</si>
  <si>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</si>
  <si>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</si>
  <si>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</si>
  <si>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</si>
  <si>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</si>
  <si>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</si>
  <si>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</si>
  <si>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</si>
  <si>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:S205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</si>
  <si>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王宇軒</t>
  </si>
  <si>
    <t>王敬崴</t>
  </si>
  <si>
    <t>吳承霈</t>
  </si>
  <si>
    <t>吳秉翰</t>
  </si>
  <si>
    <t>李杰叡</t>
  </si>
  <si>
    <t>洪唯哲</t>
  </si>
  <si>
    <t>洪榕楷</t>
  </si>
  <si>
    <t>徐紹崴</t>
  </si>
  <si>
    <t>張凊之</t>
  </si>
  <si>
    <t>陳彥瑋</t>
  </si>
  <si>
    <t>陳柏淮</t>
  </si>
  <si>
    <t>陳崧源</t>
  </si>
  <si>
    <t>陳輊勛</t>
  </si>
  <si>
    <t>詹宗玹</t>
  </si>
  <si>
    <t>蕭天翔</t>
  </si>
  <si>
    <t>謝孟哲</t>
  </si>
  <si>
    <t>魏嘉炫</t>
  </si>
  <si>
    <t>王玟方</t>
  </si>
  <si>
    <t>李佳儒</t>
  </si>
  <si>
    <t>林亭安</t>
  </si>
  <si>
    <t>陳云晴</t>
  </si>
  <si>
    <t>黃孟涵</t>
  </si>
  <si>
    <t>董依依</t>
  </si>
  <si>
    <t>蔡佩霓</t>
  </si>
  <si>
    <t>蔡姵琳</t>
  </si>
  <si>
    <t>蕭曉希</t>
  </si>
  <si>
    <t>王耕禹</t>
  </si>
  <si>
    <t>吳旻緯</t>
  </si>
  <si>
    <t>吳啟弘</t>
  </si>
  <si>
    <t>李泰慶</t>
  </si>
  <si>
    <t>林世儒</t>
  </si>
  <si>
    <t>林銘章</t>
  </si>
  <si>
    <t>郁承翰</t>
  </si>
  <si>
    <t>馬皓煒</t>
  </si>
  <si>
    <t>馬聖宸</t>
  </si>
  <si>
    <t>陳威廷</t>
  </si>
  <si>
    <t>陳思翰</t>
  </si>
  <si>
    <t>陳維思</t>
  </si>
  <si>
    <t>陳冠廷</t>
  </si>
  <si>
    <t>曾振鵬</t>
  </si>
  <si>
    <t>馮立軒</t>
  </si>
  <si>
    <t>黃品軒</t>
  </si>
  <si>
    <t>許恬寧</t>
  </si>
  <si>
    <t>陳玟怡</t>
  </si>
  <si>
    <t>陳昱帆</t>
  </si>
  <si>
    <t>陳昱瑄</t>
  </si>
  <si>
    <t>47</t>
  </si>
  <si>
    <t>陳譓玗</t>
  </si>
  <si>
    <t>48</t>
  </si>
  <si>
    <t>黃梅君</t>
  </si>
  <si>
    <t>49</t>
  </si>
  <si>
    <t>蘇容可</t>
  </si>
  <si>
    <t>50</t>
  </si>
  <si>
    <t>張皓丞</t>
  </si>
  <si>
    <t>51</t>
  </si>
  <si>
    <t>黃俊賢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</si>
</sst>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1" xfId="0" applyFont="1" applyFill="1" applyBorder="1" applyAlignment="1">
      <alignment horizontal="center" vertical="top" textRotation="255" wrapText="1"/>
    </xf>
    <xf numFmtId="0" fontId="7" fillId="0" borderId="2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0" fillId="0" borderId="22" xfId="0" applyNumberFormat="1" applyBorder="1" applyAlignment="1">
      <alignment/>
    </xf>
    <xf numFmtId="177" fontId="3" fillId="0" borderId="24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1209;&#34389;&#36039;&#26009;&#22846;\&#25104;&#32318;&#34920;\106\106&#39640;&#20108;&#29677;&#32026;&#21517;&#219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01"/>
      <sheetName val="S202"/>
      <sheetName val="S203"/>
      <sheetName val="S204"/>
      <sheetName val="S205"/>
      <sheetName val="S206"/>
      <sheetName val="S207"/>
      <sheetName val="S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4" t="s">
        <v>2</v>
      </c>
      <c r="C3" s="24"/>
      <c r="D3" s="24"/>
      <c r="E3" s="24"/>
      <c r="F3" s="24" t="s">
        <v>6</v>
      </c>
      <c r="G3" s="24"/>
      <c r="H3" s="24"/>
      <c r="I3" s="24" t="s">
        <v>8</v>
      </c>
      <c r="J3" s="24"/>
      <c r="K3" s="24"/>
      <c r="L3" s="24"/>
      <c r="M3" s="25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26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47">
      <selection activeCell="Y52" sqref="Y52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7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3" ht="15.75">
      <c r="A3" t="s">
        <v>21</v>
      </c>
    </row>
    <row r="4" ht="16.5" thickBot="1">
      <c r="A4" s="18" t="s">
        <v>22</v>
      </c>
    </row>
    <row r="5" spans="1:21" ht="50.25" customHeight="1">
      <c r="A5" s="1" t="s">
        <v>11</v>
      </c>
      <c r="B5" s="15" t="s">
        <v>14</v>
      </c>
      <c r="C5" s="29" t="s">
        <v>15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9" t="s">
        <v>17</v>
      </c>
      <c r="Q5" s="41" t="s">
        <v>18</v>
      </c>
      <c r="R5" s="37" t="s">
        <v>19</v>
      </c>
      <c r="S5" s="33" t="s">
        <v>16</v>
      </c>
      <c r="T5" s="35" t="s">
        <v>20</v>
      </c>
      <c r="U5" s="31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40"/>
      <c r="Q6" s="42"/>
      <c r="R6" s="38"/>
      <c r="S6" s="34"/>
      <c r="T6" s="36"/>
      <c r="U6" s="32"/>
    </row>
    <row r="7" spans="1:21" ht="18" customHeight="1">
      <c r="A7" s="43" t="s">
        <v>23</v>
      </c>
      <c r="B7" s="23" t="s">
        <v>70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43" t="s">
        <v>24</v>
      </c>
      <c r="B8" s="23" t="s">
        <v>71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43" t="s">
        <v>25</v>
      </c>
      <c r="B9" s="23" t="s">
        <v>72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43" t="s">
        <v>26</v>
      </c>
      <c r="B10" s="23" t="s">
        <v>73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43" t="s">
        <v>27</v>
      </c>
      <c r="B11" s="23" t="s">
        <v>74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43" t="s">
        <v>28</v>
      </c>
      <c r="B12" s="23" t="s">
        <v>75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43" t="s">
        <v>29</v>
      </c>
      <c r="B13" s="23" t="s">
        <v>76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43" t="s">
        <v>30</v>
      </c>
      <c r="B14" s="23" t="s">
        <v>77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43" t="s">
        <v>31</v>
      </c>
      <c r="B15" s="23" t="s">
        <v>78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44" t="s">
        <v>32</v>
      </c>
      <c r="B16" s="23" t="s">
        <v>79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44" t="s">
        <v>33</v>
      </c>
      <c r="B17" s="23" t="s">
        <v>80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44" t="s">
        <v>34</v>
      </c>
      <c r="B18" s="23" t="s">
        <v>81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44" t="s">
        <v>35</v>
      </c>
      <c r="B19" s="23" t="s">
        <v>82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44" t="s">
        <v>36</v>
      </c>
      <c r="B20" s="23" t="s">
        <v>83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44" t="s">
        <v>37</v>
      </c>
      <c r="B21" s="23" t="s">
        <v>84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44" t="s">
        <v>38</v>
      </c>
      <c r="B22" s="23" t="s">
        <v>85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44" t="s">
        <v>39</v>
      </c>
      <c r="B23" s="23" t="s">
        <v>86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44" t="s">
        <v>40</v>
      </c>
      <c r="B24" s="23" t="s">
        <v>87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44" t="s">
        <v>41</v>
      </c>
      <c r="B25" s="23" t="s">
        <v>88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44" t="s">
        <v>42</v>
      </c>
      <c r="B26" s="23" t="s">
        <v>89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44" t="s">
        <v>43</v>
      </c>
      <c r="B27" s="23" t="s">
        <v>90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44" t="s">
        <v>44</v>
      </c>
      <c r="B28" s="23" t="s">
        <v>91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44" t="s">
        <v>45</v>
      </c>
      <c r="B29" s="23" t="s">
        <v>92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44" t="s">
        <v>46</v>
      </c>
      <c r="B30" s="23" t="s">
        <v>93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44" t="s">
        <v>47</v>
      </c>
      <c r="B31" s="23" t="s">
        <v>94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44" t="s">
        <v>48</v>
      </c>
      <c r="B32" s="23" t="s">
        <v>95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44" t="s">
        <v>49</v>
      </c>
      <c r="B33" s="23" t="s">
        <v>96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44" t="s">
        <v>50</v>
      </c>
      <c r="B34" s="23" t="s">
        <v>97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44" t="s">
        <v>51</v>
      </c>
      <c r="B35" s="23" t="s">
        <v>98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44" t="s">
        <v>52</v>
      </c>
      <c r="B36" s="23" t="s">
        <v>99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44" t="s">
        <v>53</v>
      </c>
      <c r="B37" s="23" t="s">
        <v>100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44" t="s">
        <v>54</v>
      </c>
      <c r="B38" s="23" t="s">
        <v>101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44" t="s">
        <v>55</v>
      </c>
      <c r="B39" s="23" t="s">
        <v>102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44" t="s">
        <v>56</v>
      </c>
      <c r="B40" s="23" t="s">
        <v>103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0">
        <v>0</v>
      </c>
      <c r="Q40" s="5"/>
      <c r="R40" s="19"/>
      <c r="S40" s="2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47" t="s">
        <v>57</v>
      </c>
      <c r="B41" s="48" t="s">
        <v>104</v>
      </c>
      <c r="C41" s="49"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7">
        <f t="shared" si="4"/>
        <v>0</v>
      </c>
      <c r="P41" s="51">
        <v>0</v>
      </c>
      <c r="Q41" s="49"/>
      <c r="R41" s="54"/>
      <c r="S41" s="51">
        <f t="shared" si="1"/>
        <v>0</v>
      </c>
      <c r="T41" s="49">
        <f t="shared" si="2"/>
        <v>0</v>
      </c>
      <c r="U41" s="50">
        <f t="shared" si="3"/>
        <v>0</v>
      </c>
    </row>
    <row r="42" spans="1:21" ht="18" customHeight="1">
      <c r="A42" s="44" t="s">
        <v>58</v>
      </c>
      <c r="B42" s="23" t="s">
        <v>105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52">
        <v>0</v>
      </c>
      <c r="Q42" s="5"/>
      <c r="R42" s="54"/>
      <c r="S42" s="52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44" t="s">
        <v>59</v>
      </c>
      <c r="B43" s="23" t="s">
        <v>106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52">
        <v>0</v>
      </c>
      <c r="Q43" s="5"/>
      <c r="R43" s="54"/>
      <c r="S43" s="52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44" t="s">
        <v>60</v>
      </c>
      <c r="B44" s="23" t="s">
        <v>107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52">
        <v>0</v>
      </c>
      <c r="Q44" s="5"/>
      <c r="R44" s="54"/>
      <c r="S44" s="52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45" t="s">
        <v>61</v>
      </c>
      <c r="B45" s="46" t="s">
        <v>108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>AVERAGEA(C45:N45)</f>
        <v>0</v>
      </c>
      <c r="P45" s="52">
        <v>0</v>
      </c>
      <c r="Q45" s="5"/>
      <c r="R45" s="54"/>
      <c r="S45" s="52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45" t="s">
        <v>62</v>
      </c>
      <c r="B46" s="46" t="s">
        <v>109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>
        <f>AVERAGEA(C46:N46)</f>
        <v>0</v>
      </c>
      <c r="P46" s="52">
        <v>0</v>
      </c>
      <c r="Q46" s="5"/>
      <c r="R46" s="54"/>
      <c r="S46" s="52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45" t="s">
        <v>63</v>
      </c>
      <c r="B47" s="46" t="s">
        <v>110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>
        <f>AVERAGEA(C47:N47)</f>
        <v>0</v>
      </c>
      <c r="P47" s="52">
        <v>0</v>
      </c>
      <c r="Q47" s="5"/>
      <c r="R47" s="54"/>
      <c r="S47" s="52">
        <f>O47*0.3</f>
        <v>0</v>
      </c>
      <c r="T47" s="5">
        <f>AVERAGE(P47:R47)*0.7</f>
        <v>0</v>
      </c>
      <c r="U47" s="14">
        <f>S47+T47</f>
        <v>0</v>
      </c>
    </row>
    <row r="48" spans="1:21" ht="15.75">
      <c r="A48" s="56" t="s">
        <v>64</v>
      </c>
      <c r="B48" s="57" t="s">
        <v>111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>
        <f>AVERAGEA(C48:N48)</f>
        <v>0</v>
      </c>
      <c r="P48" s="52">
        <v>0</v>
      </c>
      <c r="Q48" s="5"/>
      <c r="R48" s="54"/>
      <c r="S48" s="52">
        <f>O48*0.3</f>
        <v>0</v>
      </c>
      <c r="T48" s="5">
        <f>AVERAGE(P48:R48)*0.7</f>
        <v>0</v>
      </c>
      <c r="U48" s="14">
        <f>S48+T48</f>
        <v>0</v>
      </c>
    </row>
    <row r="49" spans="1:21" ht="15.75">
      <c r="A49" s="56" t="s">
        <v>65</v>
      </c>
      <c r="B49" s="57" t="s">
        <v>112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>
        <f>AVERAGEA(C49:N49)</f>
        <v>0</v>
      </c>
      <c r="P49" s="52">
        <v>0</v>
      </c>
      <c r="Q49" s="5"/>
      <c r="R49" s="54"/>
      <c r="S49" s="52">
        <f>O49*0.3</f>
        <v>0</v>
      </c>
      <c r="T49" s="5">
        <f>AVERAGE(P49:R49)*0.7</f>
        <v>0</v>
      </c>
      <c r="U49" s="14">
        <f>S49+T49</f>
        <v>0</v>
      </c>
    </row>
    <row r="50" spans="1:21" ht="15.75">
      <c r="A50" s="56" t="s">
        <v>66</v>
      </c>
      <c r="B50" s="57" t="s">
        <v>113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aca="true" t="shared" si="5" ref="O50:O57">AVERAGEA(C50:N50)</f>
        <v>0</v>
      </c>
      <c r="P50" s="52">
        <v>0</v>
      </c>
      <c r="Q50" s="5"/>
      <c r="R50" s="54"/>
      <c r="S50" s="52">
        <f aca="true" t="shared" si="6" ref="S50:S57">O50*0.3</f>
        <v>0</v>
      </c>
      <c r="T50" s="5">
        <f aca="true" t="shared" si="7" ref="T50:T57">AVERAGE(P50:R50)*0.7</f>
        <v>0</v>
      </c>
      <c r="U50" s="14">
        <f aca="true" t="shared" si="8" ref="U50:U57">S50+T50</f>
        <v>0</v>
      </c>
    </row>
    <row r="51" spans="1:21" ht="15.75">
      <c r="A51" s="56" t="s">
        <v>67</v>
      </c>
      <c r="B51" s="57" t="s">
        <v>114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5"/>
        <v>0</v>
      </c>
      <c r="P51" s="52">
        <v>0</v>
      </c>
      <c r="Q51" s="5"/>
      <c r="R51" s="54"/>
      <c r="S51" s="52">
        <f t="shared" si="6"/>
        <v>0</v>
      </c>
      <c r="T51" s="5">
        <f t="shared" si="7"/>
        <v>0</v>
      </c>
      <c r="U51" s="14">
        <f t="shared" si="8"/>
        <v>0</v>
      </c>
    </row>
    <row r="52" spans="1:21" ht="15.75">
      <c r="A52" s="56" t="s">
        <v>68</v>
      </c>
      <c r="B52" s="57" t="s">
        <v>115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>
        <f t="shared" si="5"/>
        <v>0</v>
      </c>
      <c r="P52" s="52">
        <v>0</v>
      </c>
      <c r="Q52" s="5"/>
      <c r="R52" s="54"/>
      <c r="S52" s="52">
        <f t="shared" si="6"/>
        <v>0</v>
      </c>
      <c r="T52" s="5">
        <f t="shared" si="7"/>
        <v>0</v>
      </c>
      <c r="U52" s="14">
        <f t="shared" si="8"/>
        <v>0</v>
      </c>
    </row>
    <row r="53" spans="1:21" ht="15.75">
      <c r="A53" s="56" t="s">
        <v>116</v>
      </c>
      <c r="B53" s="57" t="s">
        <v>117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>
        <f t="shared" si="5"/>
        <v>0</v>
      </c>
      <c r="P53" s="52">
        <v>0</v>
      </c>
      <c r="Q53" s="5"/>
      <c r="R53" s="54"/>
      <c r="S53" s="52">
        <f t="shared" si="6"/>
        <v>0</v>
      </c>
      <c r="T53" s="5">
        <f t="shared" si="7"/>
        <v>0</v>
      </c>
      <c r="U53" s="14">
        <f t="shared" si="8"/>
        <v>0</v>
      </c>
    </row>
    <row r="54" spans="1:21" ht="15.75">
      <c r="A54" s="56" t="s">
        <v>118</v>
      </c>
      <c r="B54" s="57" t="s">
        <v>119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>
        <f t="shared" si="5"/>
        <v>0</v>
      </c>
      <c r="P54" s="52">
        <v>0</v>
      </c>
      <c r="Q54" s="5"/>
      <c r="R54" s="54"/>
      <c r="S54" s="52">
        <f t="shared" si="6"/>
        <v>0</v>
      </c>
      <c r="T54" s="5">
        <f t="shared" si="7"/>
        <v>0</v>
      </c>
      <c r="U54" s="14">
        <f t="shared" si="8"/>
        <v>0</v>
      </c>
    </row>
    <row r="55" spans="1:21" ht="15.75">
      <c r="A55" s="56" t="s">
        <v>120</v>
      </c>
      <c r="B55" s="57" t="s">
        <v>121</v>
      </c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>
        <f t="shared" si="5"/>
        <v>0</v>
      </c>
      <c r="P55" s="52">
        <v>0</v>
      </c>
      <c r="Q55" s="5"/>
      <c r="R55" s="54"/>
      <c r="S55" s="52">
        <f t="shared" si="6"/>
        <v>0</v>
      </c>
      <c r="T55" s="5">
        <f t="shared" si="7"/>
        <v>0</v>
      </c>
      <c r="U55" s="14">
        <f t="shared" si="8"/>
        <v>0</v>
      </c>
    </row>
    <row r="56" spans="1:21" ht="15.75">
      <c r="A56" s="56" t="s">
        <v>122</v>
      </c>
      <c r="B56" s="57" t="s">
        <v>123</v>
      </c>
      <c r="C56" s="5"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>
        <f t="shared" si="5"/>
        <v>0</v>
      </c>
      <c r="P56" s="52">
        <v>0</v>
      </c>
      <c r="Q56" s="5"/>
      <c r="R56" s="54"/>
      <c r="S56" s="52">
        <f t="shared" si="6"/>
        <v>0</v>
      </c>
      <c r="T56" s="5">
        <f t="shared" si="7"/>
        <v>0</v>
      </c>
      <c r="U56" s="14">
        <f t="shared" si="8"/>
        <v>0</v>
      </c>
    </row>
    <row r="57" spans="1:21" ht="16.5" thickBot="1">
      <c r="A57" s="58" t="s">
        <v>124</v>
      </c>
      <c r="B57" s="59" t="s">
        <v>125</v>
      </c>
      <c r="C57" s="9"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>
        <f t="shared" si="5"/>
        <v>0</v>
      </c>
      <c r="P57" s="53">
        <v>0</v>
      </c>
      <c r="Q57" s="9"/>
      <c r="R57" s="55"/>
      <c r="S57" s="53">
        <f t="shared" si="6"/>
        <v>0</v>
      </c>
      <c r="T57" s="9">
        <f t="shared" si="7"/>
        <v>0</v>
      </c>
      <c r="U57" s="17">
        <f t="shared" si="8"/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2017-09-19T01:57:19Z</cp:lastPrinted>
  <dcterms:created xsi:type="dcterms:W3CDTF">1997-01-08T14:02:25Z</dcterms:created>
  <dcterms:modified xsi:type="dcterms:W3CDTF">2017-09-19T02:11:34Z</dcterms:modified>
  <cp:category/>
  <cp:version/>
  <cp:contentType/>
  <cp:contentStatus/>
</cp:coreProperties>
</file>