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8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<sst xmlns="http://schemas.openxmlformats.org/spreadsheetml/2006/main" count="85" uniqueCount="81">
  <si>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</si>
  <si>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</si>
  <si>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</si>
  <si>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</si>
  <si>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</si>
  <si>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</si>
  <si>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</si>
  <si>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</si>
  <si>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</si>
  <si>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</si>
  <si>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</si>
  <si>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</si>
  <si>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</si>
  <si>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</si>
  <si>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</si>
  <si>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</si>
  <si>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</si>
  <si>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</si>
  <si>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</si>
  <si>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</si>
  <si>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</si>
  <si>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</si>
  <si>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</si>
  <si>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</si>
  <si>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</si>
  <si>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</si>
  <si>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</si>
  <si>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</si>
  <si>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</si>
  <si>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</si>
  <si>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</si>
  <si>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</si>
  <si>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陳怡瑄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</si>
  <si>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:S108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</si>
  <si>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王昱翰</t>
  </si>
  <si>
    <t>田柏勳</t>
  </si>
  <si>
    <t>吳俊德</t>
  </si>
  <si>
    <t>李奇儒</t>
  </si>
  <si>
    <t>周柏序</t>
  </si>
  <si>
    <t>林聖紘</t>
  </si>
  <si>
    <t>林熙川</t>
  </si>
  <si>
    <t>張庭瑜</t>
  </si>
  <si>
    <t>許宸維</t>
  </si>
  <si>
    <t>陳敬元</t>
  </si>
  <si>
    <t>陳雋皓</t>
  </si>
  <si>
    <t>黃冠嘉</t>
  </si>
  <si>
    <t>黃昱翔</t>
  </si>
  <si>
    <t>黃詰旻</t>
  </si>
  <si>
    <t>楊尚恩</t>
  </si>
  <si>
    <t>熊大瑋</t>
  </si>
  <si>
    <t>劉宥佐</t>
  </si>
  <si>
    <t>劉原瑞</t>
  </si>
  <si>
    <t>蔡孟勳</t>
  </si>
  <si>
    <t>賴宥峻</t>
  </si>
  <si>
    <t>蘇佾仁</t>
  </si>
  <si>
    <t>王姿尹</t>
  </si>
  <si>
    <t>吳怡潔</t>
  </si>
  <si>
    <t>呂姿瑩</t>
  </si>
  <si>
    <t>李玟玟</t>
  </si>
  <si>
    <t>林佩嫻</t>
  </si>
  <si>
    <t>林亭廷</t>
  </si>
  <si>
    <t>林姿誼</t>
  </si>
  <si>
    <t>林豊絃</t>
  </si>
  <si>
    <t>侯佳妤</t>
  </si>
  <si>
    <t>姚蓓晴</t>
  </si>
  <si>
    <t>施佩嬅</t>
  </si>
  <si>
    <t>柯品妤</t>
  </si>
  <si>
    <t>洪翎育</t>
  </si>
  <si>
    <t>翁秉蓉</t>
  </si>
  <si>
    <t>張予薰</t>
  </si>
  <si>
    <t>許芯瑜</t>
  </si>
  <si>
    <t>陳姵葳</t>
  </si>
  <si>
    <t>陳宣</t>
  </si>
  <si>
    <t>黃亭瑜</t>
  </si>
  <si>
    <t>黃筱萱</t>
  </si>
  <si>
    <t>楊旻諭</t>
  </si>
  <si>
    <t>葉庭卉</t>
  </si>
  <si>
    <t>蔡孟芸</t>
  </si>
  <si>
    <t>蔡昀芸</t>
  </si>
  <si>
    <t>鄭婷勻</t>
  </si>
  <si>
    <t>謝旻蓁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</si>
</sst>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center" vertical="top" textRotation="255" wrapText="1"/>
    </xf>
    <xf numFmtId="0" fontId="7" fillId="0" borderId="2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/>
    </xf>
    <xf numFmtId="1" fontId="3" fillId="0" borderId="23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3" xfId="0" applyNumberFormat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3" fillId="0" borderId="27" xfId="0" applyNumberFormat="1" applyFont="1" applyBorder="1" applyAlignment="1">
      <alignment/>
    </xf>
    <xf numFmtId="1" fontId="0" fillId="0" borderId="28" xfId="0" applyNumberFormat="1" applyBorder="1" applyAlignment="1">
      <alignment/>
    </xf>
    <xf numFmtId="1" fontId="0" fillId="0" borderId="27" xfId="0" applyNumberFormat="1" applyBorder="1" applyAlignment="1">
      <alignment/>
    </xf>
    <xf numFmtId="177" fontId="3" fillId="0" borderId="29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3" t="s">
        <v>2</v>
      </c>
      <c r="C3" s="23"/>
      <c r="D3" s="23"/>
      <c r="E3" s="23"/>
      <c r="F3" s="23" t="s">
        <v>6</v>
      </c>
      <c r="G3" s="23"/>
      <c r="H3" s="23"/>
      <c r="I3" s="23" t="s">
        <v>8</v>
      </c>
      <c r="J3" s="23"/>
      <c r="K3" s="23"/>
      <c r="L3" s="23"/>
      <c r="M3" s="24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5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43">
      <selection activeCell="V56" sqref="V5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ht="15.75">
      <c r="A3" t="s">
        <v>21</v>
      </c>
    </row>
    <row r="4" ht="16.5" thickBot="1">
      <c r="A4" s="17" t="s">
        <v>22</v>
      </c>
    </row>
    <row r="5" spans="1:21" ht="50.25" customHeight="1">
      <c r="A5" s="1" t="s">
        <v>11</v>
      </c>
      <c r="B5" s="15" t="s">
        <v>14</v>
      </c>
      <c r="C5" s="28" t="s">
        <v>15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8" t="s">
        <v>17</v>
      </c>
      <c r="Q5" s="40" t="s">
        <v>18</v>
      </c>
      <c r="R5" s="36" t="s">
        <v>19</v>
      </c>
      <c r="S5" s="32" t="s">
        <v>16</v>
      </c>
      <c r="T5" s="34" t="s">
        <v>20</v>
      </c>
      <c r="U5" s="30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0" t="s">
        <v>13</v>
      </c>
      <c r="P6" s="39"/>
      <c r="Q6" s="41"/>
      <c r="R6" s="37"/>
      <c r="S6" s="33"/>
      <c r="T6" s="35"/>
      <c r="U6" s="31"/>
    </row>
    <row r="7" spans="1:21" ht="18" customHeight="1">
      <c r="A7" s="43" t="s">
        <v>23</v>
      </c>
      <c r="B7" s="42" t="s">
        <v>34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>
        <f aca="true" t="shared" si="0" ref="O7:O52">AVERAGEA(C7:N7)</f>
        <v>0</v>
      </c>
      <c r="P7" s="19">
        <v>0</v>
      </c>
      <c r="Q7" s="5"/>
      <c r="R7" s="18"/>
      <c r="S7" s="19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43" t="s">
        <v>24</v>
      </c>
      <c r="B8" s="42" t="s">
        <v>35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1">
        <f t="shared" si="0"/>
        <v>0</v>
      </c>
      <c r="P8" s="19">
        <v>0</v>
      </c>
      <c r="Q8" s="5"/>
      <c r="R8" s="18"/>
      <c r="S8" s="19">
        <f aca="true" t="shared" si="1" ref="S8:S51">O8*0.3</f>
        <v>0</v>
      </c>
      <c r="T8" s="5">
        <f aca="true" t="shared" si="2" ref="T8:T51">AVERAGE(P8:R8)*0.7</f>
        <v>0</v>
      </c>
      <c r="U8" s="14">
        <f aca="true" t="shared" si="3" ref="U8:U51">S8+T8</f>
        <v>0</v>
      </c>
    </row>
    <row r="9" spans="1:21" ht="18" customHeight="1">
      <c r="A9" s="43" t="s">
        <v>25</v>
      </c>
      <c r="B9" s="42" t="s">
        <v>36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1">
        <f t="shared" si="0"/>
        <v>0</v>
      </c>
      <c r="P9" s="19">
        <v>0</v>
      </c>
      <c r="Q9" s="5"/>
      <c r="R9" s="18"/>
      <c r="S9" s="19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43" t="s">
        <v>26</v>
      </c>
      <c r="B10" s="42" t="s">
        <v>37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1">
        <f t="shared" si="0"/>
        <v>0</v>
      </c>
      <c r="P10" s="19">
        <v>0</v>
      </c>
      <c r="Q10" s="5"/>
      <c r="R10" s="18"/>
      <c r="S10" s="19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43" t="s">
        <v>27</v>
      </c>
      <c r="B11" s="42" t="s">
        <v>38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1">
        <f t="shared" si="0"/>
        <v>0</v>
      </c>
      <c r="P11" s="19">
        <v>0</v>
      </c>
      <c r="Q11" s="5"/>
      <c r="R11" s="18"/>
      <c r="S11" s="19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43" t="s">
        <v>28</v>
      </c>
      <c r="B12" s="42" t="s">
        <v>39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1">
        <f t="shared" si="0"/>
        <v>0</v>
      </c>
      <c r="P12" s="19">
        <v>0</v>
      </c>
      <c r="Q12" s="5"/>
      <c r="R12" s="18"/>
      <c r="S12" s="19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43" t="s">
        <v>29</v>
      </c>
      <c r="B13" s="42" t="s">
        <v>40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1">
        <f t="shared" si="0"/>
        <v>0</v>
      </c>
      <c r="P13" s="19">
        <v>0</v>
      </c>
      <c r="Q13" s="5"/>
      <c r="R13" s="18"/>
      <c r="S13" s="19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43" t="s">
        <v>30</v>
      </c>
      <c r="B14" s="42" t="s">
        <v>41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1">
        <f t="shared" si="0"/>
        <v>0</v>
      </c>
      <c r="P14" s="19">
        <v>0</v>
      </c>
      <c r="Q14" s="5"/>
      <c r="R14" s="18"/>
      <c r="S14" s="19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43" t="s">
        <v>31</v>
      </c>
      <c r="B15" s="42" t="s">
        <v>42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1">
        <f t="shared" si="0"/>
        <v>0</v>
      </c>
      <c r="P15" s="19">
        <v>0</v>
      </c>
      <c r="Q15" s="5"/>
      <c r="R15" s="18"/>
      <c r="S15" s="19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2">
        <v>10</v>
      </c>
      <c r="B16" s="42" t="s">
        <v>43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">
        <f t="shared" si="0"/>
        <v>0</v>
      </c>
      <c r="P16" s="19">
        <v>0</v>
      </c>
      <c r="Q16" s="5"/>
      <c r="R16" s="18"/>
      <c r="S16" s="19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2">
        <v>11</v>
      </c>
      <c r="B17" s="42" t="s">
        <v>44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1">
        <f t="shared" si="0"/>
        <v>0</v>
      </c>
      <c r="P17" s="19">
        <v>0</v>
      </c>
      <c r="Q17" s="5"/>
      <c r="R17" s="18"/>
      <c r="S17" s="19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2">
        <v>12</v>
      </c>
      <c r="B18" s="42" t="s">
        <v>45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1">
        <f t="shared" si="0"/>
        <v>0</v>
      </c>
      <c r="P18" s="19">
        <v>0</v>
      </c>
      <c r="Q18" s="5"/>
      <c r="R18" s="18"/>
      <c r="S18" s="19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2">
        <v>13</v>
      </c>
      <c r="B19" s="42" t="s">
        <v>46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1">
        <f t="shared" si="0"/>
        <v>0</v>
      </c>
      <c r="P19" s="19">
        <v>0</v>
      </c>
      <c r="Q19" s="5"/>
      <c r="R19" s="18"/>
      <c r="S19" s="19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2">
        <v>14</v>
      </c>
      <c r="B20" s="42" t="s">
        <v>47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1">
        <f t="shared" si="0"/>
        <v>0</v>
      </c>
      <c r="P20" s="19">
        <v>0</v>
      </c>
      <c r="Q20" s="5"/>
      <c r="R20" s="18"/>
      <c r="S20" s="19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2">
        <v>15</v>
      </c>
      <c r="B21" s="42" t="s">
        <v>48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1">
        <f t="shared" si="0"/>
        <v>0</v>
      </c>
      <c r="P21" s="19">
        <v>0</v>
      </c>
      <c r="Q21" s="5"/>
      <c r="R21" s="18"/>
      <c r="S21" s="19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2">
        <v>16</v>
      </c>
      <c r="B22" s="42" t="s">
        <v>49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1">
        <f t="shared" si="0"/>
        <v>0</v>
      </c>
      <c r="P22" s="19">
        <v>0</v>
      </c>
      <c r="Q22" s="5"/>
      <c r="R22" s="18"/>
      <c r="S22" s="19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2">
        <v>17</v>
      </c>
      <c r="B23" s="42" t="s">
        <v>50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1">
        <f t="shared" si="0"/>
        <v>0</v>
      </c>
      <c r="P23" s="19">
        <v>0</v>
      </c>
      <c r="Q23" s="5"/>
      <c r="R23" s="18"/>
      <c r="S23" s="19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2">
        <v>18</v>
      </c>
      <c r="B24" s="42" t="s">
        <v>51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1">
        <f t="shared" si="0"/>
        <v>0</v>
      </c>
      <c r="P24" s="19">
        <v>0</v>
      </c>
      <c r="Q24" s="5"/>
      <c r="R24" s="18"/>
      <c r="S24" s="19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2">
        <v>19</v>
      </c>
      <c r="B25" s="42" t="s">
        <v>52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1">
        <f t="shared" si="0"/>
        <v>0</v>
      </c>
      <c r="P25" s="19">
        <v>0</v>
      </c>
      <c r="Q25" s="5"/>
      <c r="R25" s="18"/>
      <c r="S25" s="19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2">
        <v>20</v>
      </c>
      <c r="B26" s="42" t="s">
        <v>53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1">
        <f t="shared" si="0"/>
        <v>0</v>
      </c>
      <c r="P26" s="19">
        <v>0</v>
      </c>
      <c r="Q26" s="5"/>
      <c r="R26" s="18"/>
      <c r="S26" s="19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2">
        <v>21</v>
      </c>
      <c r="B27" s="42" t="s">
        <v>54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1">
        <f t="shared" si="0"/>
        <v>0</v>
      </c>
      <c r="P27" s="19">
        <v>0</v>
      </c>
      <c r="Q27" s="5"/>
      <c r="R27" s="18"/>
      <c r="S27" s="19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2">
        <v>22</v>
      </c>
      <c r="B28" s="42" t="s">
        <v>55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1">
        <f t="shared" si="0"/>
        <v>0</v>
      </c>
      <c r="P28" s="19">
        <v>0</v>
      </c>
      <c r="Q28" s="5"/>
      <c r="R28" s="18"/>
      <c r="S28" s="19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2">
        <v>23</v>
      </c>
      <c r="B29" s="42" t="s">
        <v>56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1">
        <f t="shared" si="0"/>
        <v>0</v>
      </c>
      <c r="P29" s="19">
        <v>0</v>
      </c>
      <c r="Q29" s="5"/>
      <c r="R29" s="18"/>
      <c r="S29" s="19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2">
        <v>24</v>
      </c>
      <c r="B30" s="42" t="s">
        <v>57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1">
        <f t="shared" si="0"/>
        <v>0</v>
      </c>
      <c r="P30" s="19">
        <v>0</v>
      </c>
      <c r="Q30" s="5"/>
      <c r="R30" s="18"/>
      <c r="S30" s="19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2">
        <v>25</v>
      </c>
      <c r="B31" s="42" t="s">
        <v>58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1">
        <f t="shared" si="0"/>
        <v>0</v>
      </c>
      <c r="P31" s="19">
        <v>0</v>
      </c>
      <c r="Q31" s="5"/>
      <c r="R31" s="18"/>
      <c r="S31" s="19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2">
        <v>26</v>
      </c>
      <c r="B32" s="42" t="s">
        <v>59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1">
        <f t="shared" si="0"/>
        <v>0</v>
      </c>
      <c r="P32" s="19">
        <v>0</v>
      </c>
      <c r="Q32" s="5"/>
      <c r="R32" s="18"/>
      <c r="S32" s="19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2">
        <v>27</v>
      </c>
      <c r="B33" s="42" t="s">
        <v>60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1">
        <f t="shared" si="0"/>
        <v>0</v>
      </c>
      <c r="P33" s="19">
        <v>0</v>
      </c>
      <c r="Q33" s="5"/>
      <c r="R33" s="18"/>
      <c r="S33" s="19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2">
        <v>28</v>
      </c>
      <c r="B34" s="42" t="s">
        <v>61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1">
        <f t="shared" si="0"/>
        <v>0</v>
      </c>
      <c r="P34" s="19">
        <v>0</v>
      </c>
      <c r="Q34" s="5"/>
      <c r="R34" s="18"/>
      <c r="S34" s="19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2">
        <v>29</v>
      </c>
      <c r="B35" s="42" t="s">
        <v>62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1">
        <f aca="true" t="shared" si="4" ref="O35:O49">AVERAGEA(C35:N35)</f>
        <v>0</v>
      </c>
      <c r="P35" s="19">
        <v>0</v>
      </c>
      <c r="Q35" s="5"/>
      <c r="R35" s="18"/>
      <c r="S35" s="19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2">
        <v>30</v>
      </c>
      <c r="B36" s="42" t="s">
        <v>63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1">
        <f t="shared" si="4"/>
        <v>0</v>
      </c>
      <c r="P36" s="19">
        <v>0</v>
      </c>
      <c r="Q36" s="5"/>
      <c r="R36" s="18"/>
      <c r="S36" s="19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2">
        <v>31</v>
      </c>
      <c r="B37" s="42" t="s">
        <v>64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1">
        <f t="shared" si="4"/>
        <v>0</v>
      </c>
      <c r="P37" s="19">
        <v>0</v>
      </c>
      <c r="Q37" s="5"/>
      <c r="R37" s="18"/>
      <c r="S37" s="19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2">
        <v>32</v>
      </c>
      <c r="B38" s="42" t="s">
        <v>65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1">
        <f t="shared" si="4"/>
        <v>0</v>
      </c>
      <c r="P38" s="19">
        <v>0</v>
      </c>
      <c r="Q38" s="5"/>
      <c r="R38" s="18"/>
      <c r="S38" s="19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2">
        <v>33</v>
      </c>
      <c r="B39" s="42" t="s">
        <v>66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1">
        <f t="shared" si="4"/>
        <v>0</v>
      </c>
      <c r="P39" s="19">
        <v>0</v>
      </c>
      <c r="Q39" s="5"/>
      <c r="R39" s="18"/>
      <c r="S39" s="19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2">
        <v>34</v>
      </c>
      <c r="B40" s="42" t="s">
        <v>67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1">
        <f t="shared" si="4"/>
        <v>0</v>
      </c>
      <c r="P40" s="19">
        <v>0</v>
      </c>
      <c r="Q40" s="5"/>
      <c r="R40" s="18"/>
      <c r="S40" s="19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2">
        <v>35</v>
      </c>
      <c r="B41" s="42" t="s">
        <v>68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1">
        <f t="shared" si="4"/>
        <v>0</v>
      </c>
      <c r="P41" s="19">
        <v>0</v>
      </c>
      <c r="Q41" s="5"/>
      <c r="R41" s="18"/>
      <c r="S41" s="19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2">
        <v>36</v>
      </c>
      <c r="B42" s="42" t="s">
        <v>69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1">
        <f t="shared" si="4"/>
        <v>0</v>
      </c>
      <c r="P42" s="19">
        <v>0</v>
      </c>
      <c r="Q42" s="5"/>
      <c r="R42" s="18"/>
      <c r="S42" s="19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2">
        <v>37</v>
      </c>
      <c r="B43" s="42" t="s">
        <v>70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1">
        <f t="shared" si="4"/>
        <v>0</v>
      </c>
      <c r="P43" s="19">
        <v>0</v>
      </c>
      <c r="Q43" s="5"/>
      <c r="R43" s="18"/>
      <c r="S43" s="19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2">
        <v>38</v>
      </c>
      <c r="B44" s="42" t="s">
        <v>32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1">
        <f t="shared" si="4"/>
        <v>0</v>
      </c>
      <c r="P44" s="19">
        <v>0</v>
      </c>
      <c r="Q44" s="5"/>
      <c r="R44" s="18"/>
      <c r="S44" s="19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2">
        <v>39</v>
      </c>
      <c r="B45" s="42" t="s">
        <v>71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1">
        <f t="shared" si="4"/>
        <v>0</v>
      </c>
      <c r="P45" s="19">
        <v>0</v>
      </c>
      <c r="Q45" s="5"/>
      <c r="R45" s="18"/>
      <c r="S45" s="19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2">
        <v>40</v>
      </c>
      <c r="B46" s="42" t="s">
        <v>72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1">
        <f t="shared" si="4"/>
        <v>0</v>
      </c>
      <c r="P46" s="19">
        <v>0</v>
      </c>
      <c r="Q46" s="5"/>
      <c r="R46" s="18"/>
      <c r="S46" s="19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2">
        <v>41</v>
      </c>
      <c r="B47" s="42" t="s">
        <v>73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1">
        <f t="shared" si="4"/>
        <v>0</v>
      </c>
      <c r="P47" s="19">
        <v>0</v>
      </c>
      <c r="Q47" s="5"/>
      <c r="R47" s="18"/>
      <c r="S47" s="19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2">
        <v>42</v>
      </c>
      <c r="B48" s="42" t="s">
        <v>74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1">
        <f t="shared" si="4"/>
        <v>0</v>
      </c>
      <c r="P48" s="19">
        <v>0</v>
      </c>
      <c r="Q48" s="5"/>
      <c r="R48" s="18"/>
      <c r="S48" s="19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2">
        <v>43</v>
      </c>
      <c r="B49" s="42" t="s">
        <v>75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1">
        <f t="shared" si="4"/>
        <v>0</v>
      </c>
      <c r="P49" s="19">
        <v>0</v>
      </c>
      <c r="Q49" s="5"/>
      <c r="R49" s="18"/>
      <c r="S49" s="19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2">
        <v>44</v>
      </c>
      <c r="B50" s="42" t="s">
        <v>76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1">
        <f t="shared" si="0"/>
        <v>0</v>
      </c>
      <c r="P50" s="19">
        <v>0</v>
      </c>
      <c r="Q50" s="5"/>
      <c r="R50" s="18"/>
      <c r="S50" s="19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2">
        <v>45</v>
      </c>
      <c r="B51" s="42" t="s">
        <v>77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1">
        <f t="shared" si="0"/>
        <v>0</v>
      </c>
      <c r="P51" s="19">
        <v>0</v>
      </c>
      <c r="Q51" s="5"/>
      <c r="R51" s="18"/>
      <c r="S51" s="19">
        <f t="shared" si="1"/>
        <v>0</v>
      </c>
      <c r="T51" s="5">
        <f t="shared" si="2"/>
        <v>0</v>
      </c>
      <c r="U51" s="14">
        <f t="shared" si="3"/>
        <v>0</v>
      </c>
    </row>
    <row r="52" spans="1:21" ht="15.75">
      <c r="A52" s="22">
        <v>46</v>
      </c>
      <c r="B52" s="42" t="s">
        <v>78</v>
      </c>
      <c r="C52" s="44">
        <v>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>
        <f t="shared" si="0"/>
        <v>0</v>
      </c>
      <c r="P52" s="46">
        <v>0</v>
      </c>
      <c r="Q52" s="44"/>
      <c r="R52" s="47"/>
      <c r="S52" s="46">
        <f>O52*0.3</f>
        <v>0</v>
      </c>
      <c r="T52" s="44">
        <f>AVERAGE(P52:R52)*0.7</f>
        <v>0</v>
      </c>
      <c r="U52" s="48">
        <f>S52+T52</f>
        <v>0</v>
      </c>
    </row>
    <row r="53" spans="1:21" ht="15.75">
      <c r="A53" s="22">
        <v>47</v>
      </c>
      <c r="B53" s="42" t="s">
        <v>79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1">
        <f>AVERAGEA(C53:N53)</f>
        <v>0</v>
      </c>
      <c r="P53" s="19">
        <v>0</v>
      </c>
      <c r="Q53" s="5"/>
      <c r="R53" s="18"/>
      <c r="S53" s="19">
        <f>O53*0.3</f>
        <v>0</v>
      </c>
      <c r="T53" s="5">
        <f>AVERAGE(P53:R53)*0.7</f>
        <v>0</v>
      </c>
      <c r="U53" s="14">
        <f>S53+T53</f>
        <v>0</v>
      </c>
    </row>
    <row r="54" spans="1:21" ht="16.5" thickBot="1">
      <c r="A54" s="49">
        <v>48</v>
      </c>
      <c r="B54" s="50" t="s">
        <v>80</v>
      </c>
      <c r="C54" s="51">
        <v>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>
        <f>AVERAGEA(C54:N54)</f>
        <v>0</v>
      </c>
      <c r="P54" s="53">
        <v>0</v>
      </c>
      <c r="Q54" s="51"/>
      <c r="R54" s="54"/>
      <c r="S54" s="53">
        <f>O54*0.3</f>
        <v>0</v>
      </c>
      <c r="T54" s="51">
        <f>AVERAGE(P54:R54)*0.7</f>
        <v>0</v>
      </c>
      <c r="U54" s="55">
        <f>S54+T54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2017-09-19T01:53:18Z</dcterms:modified>
  <cp:category/>
  <cp:version/>
  <cp:contentType/>
  <cp:contentStatus/>
</cp:coreProperties>
</file>